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1F168225-FEF8-45D5-B8A8-B36B6ACFC4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 nr 5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29" i="3" l="1"/>
  <c r="F9" i="3" l="1"/>
  <c r="F8" i="3" s="1"/>
  <c r="F26" i="3"/>
  <c r="F24" i="3"/>
  <c r="F20" i="3"/>
  <c r="F18" i="3"/>
  <c r="F15" i="3"/>
  <c r="F12" i="3"/>
</calcChain>
</file>

<file path=xl/sharedStrings.xml><?xml version="1.0" encoding="utf-8"?>
<sst xmlns="http://schemas.openxmlformats.org/spreadsheetml/2006/main" count="38" uniqueCount="36">
  <si>
    <t>Dział</t>
  </si>
  <si>
    <t>Rozdział</t>
  </si>
  <si>
    <t>Technika</t>
  </si>
  <si>
    <t>Branżowe szkoły I i II stopnia</t>
  </si>
  <si>
    <t>Licea ogólnokształcące</t>
  </si>
  <si>
    <t>Muzea</t>
  </si>
  <si>
    <t>Szkoły policealne</t>
  </si>
  <si>
    <t>Kwalifikacyjne kursy zawodowe</t>
  </si>
  <si>
    <t>Lp.</t>
  </si>
  <si>
    <t>§</t>
  </si>
  <si>
    <t>Nazwa instytucji</t>
  </si>
  <si>
    <t>Kwota dotacji</t>
  </si>
  <si>
    <t>1.</t>
  </si>
  <si>
    <t>Niepubliczne Technikum w Grójcu ( P. E. Wąsiewicz )</t>
  </si>
  <si>
    <t>2.</t>
  </si>
  <si>
    <t>Niepubliczna Szkoła Policealna w Grójcu ( P. E. Wąsiewicz )</t>
  </si>
  <si>
    <t>3.</t>
  </si>
  <si>
    <t>Niepubliczna Branżowa Szkoła I stopnia w Nowym Mieście nad Pilicą ZDZ w Kielcach</t>
  </si>
  <si>
    <t>4.</t>
  </si>
  <si>
    <t>Liceum Ogólnoształcące dla Dorosłych w Grójcu ( TWP )</t>
  </si>
  <si>
    <t>5.</t>
  </si>
  <si>
    <t>6.</t>
  </si>
  <si>
    <t>Niepubliczne Technikum w Grójcu ( E. Wąsiewicz ) - uczniowie niepełnosprawni</t>
  </si>
  <si>
    <t>Muzeum im. Kazimierza Pułaskiego w Warce</t>
  </si>
  <si>
    <t>Ogółem</t>
  </si>
  <si>
    <t>Technikum im. Stanisława Konarskiego w Nowym Mieście nad Pilicą Zakładu Doskonalenia Zawodowego w Kielcach</t>
  </si>
  <si>
    <t>Technikum im. Stanisława Konarskiego w Nowym Mieście nad Pilicą ZDZ w Kielcach ( Kwalifikacyjne Kursy Zawodowe )</t>
  </si>
  <si>
    <t>Realizacja zadań wymagających stosowania specjalnej organizacji nauki i metod pracy dla dzieci i młodzieży  prowadzonych w innych typach szkół, liceach ogólnokształcących, technikach, branżowych szkołach I stopnia i klasach dotychczasowej zasadniczej szkoły zawodowej prowadzonych w branżowych szkołach I stopnia oraz szkołach artystycznych</t>
  </si>
  <si>
    <t>Technikum Zawodowe im. Stanisława Konarskiegow Nowym Mieście nad Pilicą ZDZ w Kielcach ( uczniowie niepełnosprawni )</t>
  </si>
  <si>
    <t>Niepubliczna Policealna Szkoła Technik BHP w Grójcu               ( P. W. Łącka )</t>
  </si>
  <si>
    <t>Niepubliczne Liceum Ogólnokształcące dla Dorosłych                    w Grójcu ( P. W. Łącka )</t>
  </si>
  <si>
    <t>Niepubliczne Liceum Ogólnokształcące dla Dorosłych                        w Grójcu ( P. E. Wąsiewicz )</t>
  </si>
  <si>
    <t>Dotacje podmiotowe w 2025 r</t>
  </si>
  <si>
    <t>Nazwa jednostki</t>
  </si>
  <si>
    <t>Jednostki sektora finansów publicznych</t>
  </si>
  <si>
    <t>Jednostki spoza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</si>
</sst>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49" fontId="5" fillId="0" borderId="5" xfId="1" applyNumberFormat="1" applyFont="1" applyBorder="1" applyAlignment="1" applyProtection="1">
      <alignment horizontal="left" vertical="center" wrapText="1"/>
      <protection locked="0"/>
    </xf>
    <xf numFmtId="0" fontId="6" fillId="0" borderId="6" xfId="1" applyFont="1" applyBorder="1" applyAlignment="1">
      <alignment horizontal="center" vertical="center"/>
    </xf>
    <xf numFmtId="49" fontId="7" fillId="3" borderId="6" xfId="1" applyNumberFormat="1" applyFont="1" applyFill="1" applyBorder="1" applyAlignment="1" applyProtection="1">
      <alignment horizontal="left" vertical="center" wrapText="1"/>
      <protection locked="0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9" fontId="5" fillId="0" borderId="12" xfId="1" applyNumberFormat="1" applyFont="1" applyBorder="1" applyAlignment="1" applyProtection="1">
      <alignment horizontal="left" vertical="center" wrapText="1"/>
      <protection locked="0"/>
    </xf>
    <xf numFmtId="49" fontId="7" fillId="3" borderId="13" xfId="1" applyNumberFormat="1" applyFont="1" applyFill="1" applyBorder="1" applyAlignment="1" applyProtection="1">
      <alignment horizontal="left" vertical="center" wrapText="1"/>
      <protection locked="0"/>
    </xf>
    <xf numFmtId="49" fontId="7" fillId="3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3" xfId="1" applyNumberFormat="1" applyFont="1" applyBorder="1" applyAlignment="1" applyProtection="1">
      <alignment horizontal="left" vertical="center" wrapText="1"/>
      <protection locked="0"/>
    </xf>
    <xf numFmtId="0" fontId="5" fillId="3" borderId="13" xfId="1" applyFont="1" applyFill="1" applyBorder="1" applyAlignment="1" applyProtection="1">
      <alignment horizontal="left" vertical="center" wrapText="1"/>
      <protection locked="0"/>
    </xf>
    <xf numFmtId="165" fontId="11" fillId="4" borderId="6" xfId="2" applyNumberFormat="1" applyFont="1" applyFill="1" applyBorder="1" applyAlignment="1">
      <alignment horizontal="right" vertical="center"/>
    </xf>
    <xf numFmtId="165" fontId="11" fillId="4" borderId="8" xfId="2" applyNumberFormat="1" applyFont="1" applyFill="1" applyBorder="1" applyAlignment="1">
      <alignment horizontal="right" vertical="center"/>
    </xf>
    <xf numFmtId="165" fontId="12" fillId="4" borderId="1" xfId="2" applyNumberFormat="1" applyFont="1" applyFill="1" applyBorder="1" applyAlignment="1">
      <alignment horizontal="right" vertical="center"/>
    </xf>
    <xf numFmtId="165" fontId="10" fillId="0" borderId="2" xfId="2" applyNumberFormat="1" applyFont="1" applyFill="1" applyBorder="1" applyAlignment="1">
      <alignment horizontal="right" vertical="center"/>
    </xf>
    <xf numFmtId="165" fontId="10" fillId="0" borderId="8" xfId="2" applyNumberFormat="1" applyFont="1" applyFill="1" applyBorder="1" applyAlignment="1">
      <alignment horizontal="right" vertical="center"/>
    </xf>
    <xf numFmtId="165" fontId="11" fillId="0" borderId="6" xfId="2" applyNumberFormat="1" applyFont="1" applyFill="1" applyBorder="1" applyAlignment="1">
      <alignment horizontal="right" vertical="center"/>
    </xf>
    <xf numFmtId="165" fontId="11" fillId="0" borderId="8" xfId="2" applyNumberFormat="1" applyFont="1" applyFill="1" applyBorder="1" applyAlignment="1">
      <alignment horizontal="right" vertical="center"/>
    </xf>
    <xf numFmtId="165" fontId="10" fillId="0" borderId="6" xfId="2" applyNumberFormat="1" applyFont="1" applyFill="1" applyBorder="1" applyAlignment="1">
      <alignment horizontal="right" vertical="center"/>
    </xf>
    <xf numFmtId="165" fontId="10" fillId="0" borderId="15" xfId="2" applyNumberFormat="1" applyFont="1" applyFill="1" applyBorder="1" applyAlignment="1">
      <alignment horizontal="right" vertical="center"/>
    </xf>
    <xf numFmtId="0" fontId="4" fillId="0" borderId="16" xfId="1" applyFont="1" applyBorder="1" applyAlignment="1">
      <alignment horizontal="center" vertical="center"/>
    </xf>
    <xf numFmtId="49" fontId="5" fillId="3" borderId="17" xfId="1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1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49" fontId="7" fillId="3" borderId="8" xfId="1" applyNumberFormat="1" applyFont="1" applyFill="1" applyBorder="1" applyAlignment="1" applyProtection="1">
      <alignment horizontal="left" vertical="center" wrapText="1"/>
      <protection locked="0"/>
    </xf>
    <xf numFmtId="0" fontId="13" fillId="0" borderId="1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</cellXfs>
  <cellStyles count="3">
    <cellStyle name="Dziesiętny 3" xfId="2" xr:uid="{CCB1E466-ED6F-4C95-9C2C-6B900C055100}"/>
    <cellStyle name="Normalny" xfId="0" builtinId="0"/>
    <cellStyle name="Normalny 4" xfId="1" xr:uid="{352CF1DE-E7FC-49A8-99DD-118ABB3313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67E3D-0C18-40CF-96D7-A2D0717AFC5B}">
  <dimension ref="A1:F29"/>
  <sheetViews>
    <sheetView tabSelected="1" workbookViewId="0">
      <selection activeCell="L15" sqref="L15"/>
    </sheetView>
  </sheetViews>
  <sheetFormatPr defaultRowHeight="14.4" x14ac:dyDescent="0.3"/>
  <cols>
    <col min="1" max="1" width="5.5546875" customWidth="1"/>
    <col min="2" max="2" width="8.109375" customWidth="1"/>
    <col min="3" max="3" width="8.5546875" customWidth="1"/>
    <col min="4" max="4" width="8.109375" customWidth="1"/>
    <col min="5" max="5" width="44.6640625" customWidth="1"/>
    <col min="6" max="6" width="17.6640625" customWidth="1"/>
  </cols>
  <sheetData>
    <row r="1" spans="1:6" ht="12" customHeight="1" x14ac:dyDescent="0.3"/>
    <row r="2" spans="1:6" ht="18.600000000000001" customHeight="1" x14ac:dyDescent="0.3">
      <c r="A2" s="37" t="s">
        <v>32</v>
      </c>
      <c r="B2" s="37"/>
      <c r="C2" s="37"/>
      <c r="D2" s="37"/>
      <c r="E2" s="37"/>
      <c r="F2" s="37"/>
    </row>
    <row r="3" spans="1:6" ht="11.25" customHeight="1" x14ac:dyDescent="0.3">
      <c r="A3" s="1"/>
      <c r="B3" s="1"/>
      <c r="C3" s="1"/>
      <c r="D3" s="1"/>
      <c r="E3" s="2"/>
      <c r="F3" s="3"/>
    </row>
    <row r="4" spans="1:6" ht="6" customHeight="1" x14ac:dyDescent="0.3">
      <c r="A4" s="38" t="s">
        <v>8</v>
      </c>
      <c r="B4" s="38" t="s">
        <v>0</v>
      </c>
      <c r="C4" s="38" t="s">
        <v>1</v>
      </c>
      <c r="D4" s="38" t="s">
        <v>9</v>
      </c>
      <c r="E4" s="39" t="s">
        <v>10</v>
      </c>
      <c r="F4" s="40" t="s">
        <v>11</v>
      </c>
    </row>
    <row r="5" spans="1:6" ht="11.4" customHeight="1" x14ac:dyDescent="0.3">
      <c r="A5" s="38"/>
      <c r="B5" s="38"/>
      <c r="C5" s="38"/>
      <c r="D5" s="38"/>
      <c r="E5" s="39"/>
      <c r="F5" s="41"/>
    </row>
    <row r="6" spans="1:6" ht="8.25" customHeight="1" x14ac:dyDescent="0.3">
      <c r="A6" s="38"/>
      <c r="B6" s="38"/>
      <c r="C6" s="38"/>
      <c r="D6" s="38"/>
      <c r="E6" s="39"/>
      <c r="F6" s="42"/>
    </row>
    <row r="7" spans="1:6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</row>
    <row r="8" spans="1:6" ht="27.75" customHeight="1" x14ac:dyDescent="0.3">
      <c r="A8" s="43" t="s">
        <v>34</v>
      </c>
      <c r="B8" s="44"/>
      <c r="C8" s="44"/>
      <c r="D8" s="45"/>
      <c r="E8" s="29" t="s">
        <v>33</v>
      </c>
      <c r="F8" s="31">
        <f>F9</f>
        <v>1855000</v>
      </c>
    </row>
    <row r="9" spans="1:6" ht="21" customHeight="1" x14ac:dyDescent="0.3">
      <c r="A9" s="11" t="s">
        <v>12</v>
      </c>
      <c r="B9" s="11">
        <v>921</v>
      </c>
      <c r="C9" s="11">
        <v>92118</v>
      </c>
      <c r="D9" s="11">
        <v>2480</v>
      </c>
      <c r="E9" s="28" t="s">
        <v>5</v>
      </c>
      <c r="F9" s="26">
        <f>SUM(F10:F10)</f>
        <v>1855000</v>
      </c>
    </row>
    <row r="10" spans="1:6" ht="18.75" customHeight="1" x14ac:dyDescent="0.3">
      <c r="A10" s="10"/>
      <c r="B10" s="10"/>
      <c r="C10" s="10"/>
      <c r="D10" s="10"/>
      <c r="E10" s="32" t="s">
        <v>23</v>
      </c>
      <c r="F10" s="19">
        <v>1855000</v>
      </c>
    </row>
    <row r="11" spans="1:6" ht="27.75" customHeight="1" x14ac:dyDescent="0.3">
      <c r="A11" s="43" t="s">
        <v>35</v>
      </c>
      <c r="B11" s="44"/>
      <c r="C11" s="44"/>
      <c r="D11" s="45"/>
      <c r="E11" s="33" t="s">
        <v>33</v>
      </c>
      <c r="F11" s="30">
        <f>F12+F15+F18+F20+F24+F26</f>
        <v>6186000</v>
      </c>
    </row>
    <row r="12" spans="1:6" ht="21" customHeight="1" x14ac:dyDescent="0.3">
      <c r="A12" s="4" t="s">
        <v>12</v>
      </c>
      <c r="B12" s="4">
        <v>801</v>
      </c>
      <c r="C12" s="4">
        <v>80115</v>
      </c>
      <c r="D12" s="27">
        <v>2540</v>
      </c>
      <c r="E12" s="5" t="s">
        <v>2</v>
      </c>
      <c r="F12" s="21">
        <f>SUM(F13:F14)</f>
        <v>5400000</v>
      </c>
    </row>
    <row r="13" spans="1:6" ht="18.75" customHeight="1" x14ac:dyDescent="0.3">
      <c r="A13" s="6"/>
      <c r="B13" s="6"/>
      <c r="C13" s="6"/>
      <c r="D13" s="6"/>
      <c r="E13" s="7" t="s">
        <v>13</v>
      </c>
      <c r="F13" s="18">
        <v>1500000</v>
      </c>
    </row>
    <row r="14" spans="1:6" ht="42" customHeight="1" x14ac:dyDescent="0.3">
      <c r="A14" s="6"/>
      <c r="B14" s="6"/>
      <c r="C14" s="6"/>
      <c r="D14" s="6"/>
      <c r="E14" s="7" t="s">
        <v>25</v>
      </c>
      <c r="F14" s="19">
        <v>3900000</v>
      </c>
    </row>
    <row r="15" spans="1:6" ht="21" customHeight="1" x14ac:dyDescent="0.3">
      <c r="A15" s="8" t="s">
        <v>14</v>
      </c>
      <c r="B15" s="8">
        <v>801</v>
      </c>
      <c r="C15" s="8">
        <v>80116</v>
      </c>
      <c r="D15" s="9">
        <v>2540</v>
      </c>
      <c r="E15" s="13" t="s">
        <v>6</v>
      </c>
      <c r="F15" s="22">
        <f>SUM(F16:F17)</f>
        <v>15000</v>
      </c>
    </row>
    <row r="16" spans="1:6" ht="30" customHeight="1" x14ac:dyDescent="0.3">
      <c r="A16" s="6"/>
      <c r="B16" s="6"/>
      <c r="C16" s="6"/>
      <c r="D16" s="6"/>
      <c r="E16" s="14" t="s">
        <v>29</v>
      </c>
      <c r="F16" s="23">
        <v>5000</v>
      </c>
    </row>
    <row r="17" spans="1:6" ht="22.8" x14ac:dyDescent="0.3">
      <c r="A17" s="6"/>
      <c r="B17" s="6"/>
      <c r="C17" s="6"/>
      <c r="D17" s="6"/>
      <c r="E17" s="14" t="s">
        <v>15</v>
      </c>
      <c r="F17" s="24">
        <v>10000</v>
      </c>
    </row>
    <row r="18" spans="1:6" ht="21" customHeight="1" x14ac:dyDescent="0.3">
      <c r="A18" s="8" t="s">
        <v>16</v>
      </c>
      <c r="B18" s="8">
        <v>801</v>
      </c>
      <c r="C18" s="8">
        <v>80117</v>
      </c>
      <c r="D18" s="9">
        <v>2540</v>
      </c>
      <c r="E18" s="13" t="s">
        <v>3</v>
      </c>
      <c r="F18" s="25">
        <f>SUM(F19:F19)</f>
        <v>68000</v>
      </c>
    </row>
    <row r="19" spans="1:6" ht="22.8" x14ac:dyDescent="0.3">
      <c r="A19" s="6"/>
      <c r="B19" s="6"/>
      <c r="C19" s="6"/>
      <c r="D19" s="6"/>
      <c r="E19" s="14" t="s">
        <v>17</v>
      </c>
      <c r="F19" s="23">
        <v>68000</v>
      </c>
    </row>
    <row r="20" spans="1:6" ht="21" customHeight="1" x14ac:dyDescent="0.3">
      <c r="A20" s="8" t="s">
        <v>18</v>
      </c>
      <c r="B20" s="8">
        <v>801</v>
      </c>
      <c r="C20" s="8">
        <v>80120</v>
      </c>
      <c r="D20" s="9">
        <v>2540</v>
      </c>
      <c r="E20" s="13" t="s">
        <v>4</v>
      </c>
      <c r="F20" s="25">
        <f>SUM(F21:F23)</f>
        <v>100000</v>
      </c>
    </row>
    <row r="21" spans="1:6" ht="29.25" customHeight="1" x14ac:dyDescent="0.3">
      <c r="A21" s="6"/>
      <c r="B21" s="6"/>
      <c r="C21" s="6"/>
      <c r="D21" s="6"/>
      <c r="E21" s="14" t="s">
        <v>30</v>
      </c>
      <c r="F21" s="23">
        <v>30000</v>
      </c>
    </row>
    <row r="22" spans="1:6" ht="26.25" customHeight="1" x14ac:dyDescent="0.3">
      <c r="A22" s="6"/>
      <c r="B22" s="6"/>
      <c r="C22" s="6"/>
      <c r="D22" s="6"/>
      <c r="E22" s="14" t="s">
        <v>31</v>
      </c>
      <c r="F22" s="23">
        <v>30000</v>
      </c>
    </row>
    <row r="23" spans="1:6" ht="26.25" customHeight="1" x14ac:dyDescent="0.3">
      <c r="A23" s="10"/>
      <c r="B23" s="10"/>
      <c r="C23" s="10"/>
      <c r="D23" s="10"/>
      <c r="E23" s="15" t="s">
        <v>19</v>
      </c>
      <c r="F23" s="23">
        <v>40000</v>
      </c>
    </row>
    <row r="24" spans="1:6" ht="21" customHeight="1" x14ac:dyDescent="0.3">
      <c r="A24" s="8" t="s">
        <v>20</v>
      </c>
      <c r="B24" s="8">
        <v>801</v>
      </c>
      <c r="C24" s="8">
        <v>80151</v>
      </c>
      <c r="D24" s="8">
        <v>2540</v>
      </c>
      <c r="E24" s="16" t="s">
        <v>7</v>
      </c>
      <c r="F24" s="25">
        <f>SUM(F25:F25)</f>
        <v>3000</v>
      </c>
    </row>
    <row r="25" spans="1:6" ht="38.25" customHeight="1" x14ac:dyDescent="0.3">
      <c r="A25" s="6"/>
      <c r="B25" s="6"/>
      <c r="C25" s="6"/>
      <c r="D25" s="6"/>
      <c r="E25" s="14" t="s">
        <v>26</v>
      </c>
      <c r="F25" s="23">
        <v>3000</v>
      </c>
    </row>
    <row r="26" spans="1:6" ht="105" customHeight="1" x14ac:dyDescent="0.3">
      <c r="A26" s="8" t="s">
        <v>21</v>
      </c>
      <c r="B26" s="8">
        <v>801</v>
      </c>
      <c r="C26" s="8">
        <v>80152</v>
      </c>
      <c r="D26" s="8">
        <v>2540</v>
      </c>
      <c r="E26" s="17" t="s">
        <v>27</v>
      </c>
      <c r="F26" s="25">
        <f>SUM(F27:F28)</f>
        <v>600000</v>
      </c>
    </row>
    <row r="27" spans="1:6" ht="39" customHeight="1" x14ac:dyDescent="0.3">
      <c r="A27" s="10"/>
      <c r="B27" s="10"/>
      <c r="C27" s="10"/>
      <c r="D27" s="10"/>
      <c r="E27" s="14" t="s">
        <v>28</v>
      </c>
      <c r="F27" s="23">
        <v>300000</v>
      </c>
    </row>
    <row r="28" spans="1:6" ht="24.75" customHeight="1" x14ac:dyDescent="0.3">
      <c r="A28" s="10"/>
      <c r="B28" s="10"/>
      <c r="C28" s="10"/>
      <c r="D28" s="10"/>
      <c r="E28" s="15" t="s">
        <v>22</v>
      </c>
      <c r="F28" s="24">
        <v>300000</v>
      </c>
    </row>
    <row r="29" spans="1:6" ht="24" customHeight="1" x14ac:dyDescent="0.3">
      <c r="A29" s="34" t="s">
        <v>24</v>
      </c>
      <c r="B29" s="35"/>
      <c r="C29" s="35"/>
      <c r="D29" s="35"/>
      <c r="E29" s="36"/>
      <c r="F29" s="20">
        <f>F8+F11</f>
        <v>8041000</v>
      </c>
    </row>
  </sheetData>
  <mergeCells count="10">
    <mergeCell ref="A29:E29"/>
    <mergeCell ref="A2:F2"/>
    <mergeCell ref="A4:A6"/>
    <mergeCell ref="B4:B6"/>
    <mergeCell ref="C4:C6"/>
    <mergeCell ref="D4:D6"/>
    <mergeCell ref="E4:E6"/>
    <mergeCell ref="F4:F6"/>
    <mergeCell ref="A11:D11"/>
    <mergeCell ref="A8:D8"/>
  </mergeCells>
  <printOptions horizontalCentered="1"/>
  <pageMargins left="0.19685039370078741" right="0.19685039370078741" top="0.98425196850393704" bottom="0.19685039370078741" header="0" footer="0"/>
  <pageSetup paperSize="9" orientation="portrait" r:id="rId1"/>
  <headerFooter>
    <oddHeader>&amp;R&amp;"Arial,Normalny"&amp;10
Załącznik Nr 5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Pszczółka</dc:creator>
  <cp:lastModifiedBy>Witold Kępka</cp:lastModifiedBy>
  <cp:lastPrinted>2025-01-01T18:55:07Z</cp:lastPrinted>
  <dcterms:created xsi:type="dcterms:W3CDTF">2015-06-05T18:19:34Z</dcterms:created>
  <dcterms:modified xsi:type="dcterms:W3CDTF">2025-01-01T18:55:13Z</dcterms:modified>
</cp:coreProperties>
</file>